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2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<sst xmlns="http://schemas.openxmlformats.org/spreadsheetml/2006/main" count="36" uniqueCount="36">
  <si>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</si>
  <si>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</si>
  <si>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</si>
  <si>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</si>
  <si>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</si>
  <si>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</si>
  <si>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Отопление (включая теплосчетчики), руб.</t>
  </si>
  <si>
    <t>Электроэнергия, руб.</t>
  </si>
  <si>
    <t>в том числе:</t>
  </si>
  <si>
    <t>Управление МКД, руб.</t>
  </si>
  <si>
    <t>Вывоз мусора, руб.</t>
  </si>
  <si>
    <t>Уборка лестниц, руб.</t>
  </si>
  <si>
    <t>Текущий ремонт МОП, руб.</t>
  </si>
  <si>
    <t>Вода и водоотведение, руб.</t>
  </si>
  <si>
    <t>Дополнительные начисления</t>
  </si>
  <si>
    <t>Итого остаток средств по "Текущему ремонту", руб.</t>
  </si>
  <si>
    <t>Уборка территории, руб</t>
  </si>
  <si>
    <t>Обслуживание пожарной сигнализации, руб</t>
  </si>
  <si>
    <t>Всего за 2014 год, руб.</t>
  </si>
  <si>
    <t>с "01" января по "31" декабря 2014г.</t>
  </si>
  <si>
    <t>Лифты, руб</t>
  </si>
  <si>
    <t>Техническое и аварийное обслуживание инженерных систем, руб.</t>
  </si>
  <si>
    <t>Итого собрано в 2014 год, руб.</t>
  </si>
  <si>
    <t>Собираемость за 2014, %</t>
  </si>
  <si>
    <t>Установка общеподъездного домофонного оборудования</t>
  </si>
  <si>
    <t>мкр Крылатый, 22/2</t>
  </si>
  <si>
    <t>о расходовании денежных средств МКД по адресу: 
г. Иркутск, мкр Крылатый, д.22/2</t>
  </si>
  <si>
    <t>Замена ламп , руб.</t>
  </si>
  <si>
    <t>Работы по монтажу шетинистого напольного покрытия, руб.</t>
  </si>
  <si>
    <t>Работы по установке дверей в подъезде, руб</t>
  </si>
  <si>
    <t>Работы по оборудованию контейнерных площадок, руб</t>
  </si>
  <si>
    <t>Материалы (таблички-адрес дома, замки для почтовых ящиков, замки на тех двери), руб.</t>
  </si>
  <si>
    <t>Содержание общ имущества и управление  МКД, руб.                  в том числе:</t>
  </si>
  <si>
    <t>Использовали средств по "Текущему ремонту", руб</t>
  </si>
  <si>
    <t>Аварийно-диспетчерская служба</t>
  </si>
  <si>
    <t>Энергоснабжение МОП, обслуживание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</si>
</sst>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44" fillId="0" borderId="0" xfId="0" applyFont="1" applyAlignment="1">
      <alignment readingOrder="1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 readingOrder="1"/>
    </xf>
    <xf numFmtId="4" fontId="4" fillId="0" borderId="10" xfId="0" applyNumberFormat="1" applyFont="1" applyFill="1" applyBorder="1" applyAlignment="1">
      <alignment horizontal="right" shrinkToFit="1" readingOrder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7" fillId="0" borderId="0" xfId="0" applyFont="1" applyAlignment="1">
      <alignment vertical="center"/>
    </xf>
    <xf numFmtId="4" fontId="48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justify" wrapText="1"/>
    </xf>
    <xf numFmtId="0" fontId="6" fillId="0" borderId="11" xfId="0" applyFont="1" applyFill="1" applyBorder="1" applyAlignment="1">
      <alignment horizontal="right" vertical="justify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shrinkToFit="1" readingOrder="1"/>
    </xf>
    <xf numFmtId="4" fontId="6" fillId="0" borderId="21" xfId="0" applyNumberFormat="1" applyFont="1" applyFill="1" applyBorder="1" applyAlignment="1">
      <alignment horizontal="right" vertical="center" shrinkToFit="1" readingOrder="1"/>
    </xf>
    <xf numFmtId="4" fontId="4" fillId="0" borderId="22" xfId="0" applyNumberFormat="1" applyFont="1" applyFill="1" applyBorder="1" applyAlignment="1">
      <alignment horizontal="right" vertical="center" shrinkToFit="1" readingOrder="1"/>
    </xf>
    <xf numFmtId="4" fontId="6" fillId="0" borderId="23" xfId="0" applyNumberFormat="1" applyFont="1" applyFill="1" applyBorder="1" applyAlignment="1">
      <alignment horizontal="right" vertical="center" shrinkToFit="1" readingOrder="1"/>
    </xf>
    <xf numFmtId="0" fontId="4" fillId="0" borderId="18" xfId="0" applyFont="1" applyBorder="1" applyAlignment="1">
      <alignment vertical="top" wrapText="1"/>
    </xf>
    <xf numFmtId="4" fontId="46" fillId="35" borderId="24" xfId="0" applyNumberFormat="1" applyFont="1" applyFill="1" applyBorder="1" applyAlignment="1">
      <alignment horizontal="right" vertical="center"/>
    </xf>
    <xf numFmtId="4" fontId="46" fillId="35" borderId="20" xfId="0" applyNumberFormat="1" applyFont="1" applyFill="1" applyBorder="1" applyAlignment="1">
      <alignment horizontal="right" vertical="center"/>
    </xf>
    <xf numFmtId="0" fontId="6" fillId="36" borderId="15" xfId="0" applyFont="1" applyFill="1" applyBorder="1" applyAlignment="1">
      <alignment horizontal="center" vertical="top" wrapText="1"/>
    </xf>
    <xf numFmtId="4" fontId="46" fillId="36" borderId="25" xfId="0" applyNumberFormat="1" applyFont="1" applyFill="1" applyBorder="1" applyAlignment="1">
      <alignment vertical="top" wrapText="1"/>
    </xf>
    <xf numFmtId="0" fontId="6" fillId="36" borderId="19" xfId="0" applyFont="1" applyFill="1" applyBorder="1" applyAlignment="1">
      <alignment horizontal="center" vertical="top" wrapText="1"/>
    </xf>
    <xf numFmtId="4" fontId="46" fillId="36" borderId="26" xfId="0" applyNumberFormat="1" applyFont="1" applyFill="1" applyBorder="1" applyAlignment="1">
      <alignment vertical="top" wrapText="1"/>
    </xf>
    <xf numFmtId="4" fontId="46" fillId="36" borderId="27" xfId="0" applyNumberFormat="1" applyFont="1" applyFill="1" applyBorder="1" applyAlignment="1">
      <alignment vertical="top" wrapText="1"/>
    </xf>
    <xf numFmtId="0" fontId="6" fillId="36" borderId="28" xfId="0" applyFont="1" applyFill="1" applyBorder="1" applyAlignment="1">
      <alignment horizontal="center" vertical="top" wrapText="1"/>
    </xf>
    <xf numFmtId="9" fontId="47" fillId="36" borderId="26" xfId="0" applyNumberFormat="1" applyFont="1" applyFill="1" applyBorder="1" applyAlignment="1">
      <alignment vertical="top" wrapText="1"/>
    </xf>
    <xf numFmtId="9" fontId="47" fillId="36" borderId="27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4" fontId="6" fillId="0" borderId="29" xfId="0" applyNumberFormat="1" applyFont="1" applyFill="1" applyBorder="1" applyAlignment="1">
      <alignment vertical="center" shrinkToFit="1" readingOrder="1"/>
    </xf>
    <xf numFmtId="4" fontId="6" fillId="0" borderId="22" xfId="0" applyNumberFormat="1" applyFont="1" applyFill="1" applyBorder="1" applyAlignment="1">
      <alignment vertical="center" shrinkToFit="1" readingOrder="1"/>
    </xf>
    <xf numFmtId="4" fontId="6" fillId="0" borderId="30" xfId="0" applyNumberFormat="1" applyFont="1" applyFill="1" applyBorder="1" applyAlignment="1">
      <alignment vertical="center" shrinkToFit="1" readingOrder="1"/>
    </xf>
    <xf numFmtId="4" fontId="6" fillId="0" borderId="10" xfId="0" applyNumberFormat="1" applyFont="1" applyBorder="1" applyAlignment="1">
      <alignment shrinkToFit="1"/>
    </xf>
    <xf numFmtId="4" fontId="4" fillId="0" borderId="29" xfId="0" applyNumberFormat="1" applyFont="1" applyFill="1" applyBorder="1" applyAlignment="1">
      <alignment horizontal="right" vertical="center" shrinkToFit="1" readingOrder="1"/>
    </xf>
    <xf numFmtId="4" fontId="4" fillId="0" borderId="22" xfId="0" applyNumberFormat="1" applyFont="1" applyFill="1" applyBorder="1" applyAlignment="1">
      <alignment horizontal="right" shrinkToFit="1" readingOrder="1"/>
    </xf>
    <xf numFmtId="4" fontId="4" fillId="0" borderId="31" xfId="0" applyNumberFormat="1" applyFont="1" applyFill="1" applyBorder="1" applyAlignment="1">
      <alignment horizontal="right" vertical="center" shrinkToFit="1" readingOrder="1"/>
    </xf>
    <xf numFmtId="4" fontId="4" fillId="0" borderId="14" xfId="0" applyNumberFormat="1" applyFont="1" applyFill="1" applyBorder="1" applyAlignment="1">
      <alignment horizontal="right" vertical="center" shrinkToFit="1" readingOrder="1"/>
    </xf>
    <xf numFmtId="4" fontId="4" fillId="0" borderId="30" xfId="0" applyNumberFormat="1" applyFont="1" applyFill="1" applyBorder="1" applyAlignment="1">
      <alignment horizontal="right" vertical="center" shrinkToFit="1" readingOrder="1"/>
    </xf>
    <xf numFmtId="4" fontId="4" fillId="0" borderId="13" xfId="0" applyNumberFormat="1" applyFont="1" applyFill="1" applyBorder="1" applyAlignment="1">
      <alignment horizontal="right" vertical="center" shrinkToFit="1" readingOrder="1"/>
    </xf>
    <xf numFmtId="4" fontId="4" fillId="0" borderId="10" xfId="0" applyNumberFormat="1" applyFont="1" applyFill="1" applyBorder="1" applyAlignment="1">
      <alignment horizontal="right" vertical="center" shrinkToFit="1" readingOrder="1"/>
    </xf>
    <xf numFmtId="4" fontId="6" fillId="0" borderId="24" xfId="0" applyNumberFormat="1" applyFont="1" applyFill="1" applyBorder="1" applyAlignment="1">
      <alignment horizontal="right" vertical="center" shrinkToFit="1" readingOrder="1"/>
    </xf>
    <xf numFmtId="0" fontId="42" fillId="35" borderId="0" xfId="0" applyFont="1" applyFill="1" applyAlignment="1">
      <alignment readingOrder="1"/>
    </xf>
    <xf numFmtId="0" fontId="6" fillId="37" borderId="32" xfId="0" applyFont="1" applyFill="1" applyBorder="1" applyAlignment="1">
      <alignment horizontal="center" vertical="top" wrapText="1"/>
    </xf>
    <xf numFmtId="0" fontId="6" fillId="37" borderId="33" xfId="0" applyFont="1" applyFill="1" applyBorder="1" applyAlignment="1">
      <alignment horizontal="center" vertical="top" wrapText="1"/>
    </xf>
    <xf numFmtId="0" fontId="6" fillId="37" borderId="34" xfId="0" applyFont="1" applyFill="1" applyBorder="1" applyAlignment="1">
      <alignment horizontal="center" vertical="top" wrapText="1"/>
    </xf>
    <xf numFmtId="4" fontId="6" fillId="0" borderId="35" xfId="0" applyNumberFormat="1" applyFont="1" applyFill="1" applyBorder="1" applyAlignment="1">
      <alignment horizontal="right" vertical="center" shrinkToFit="1" readingOrder="1"/>
    </xf>
    <xf numFmtId="4" fontId="6" fillId="0" borderId="36" xfId="0" applyNumberFormat="1" applyFont="1" applyFill="1" applyBorder="1" applyAlignment="1">
      <alignment horizontal="right" vertical="center" shrinkToFit="1" readingOrder="1"/>
    </xf>
    <xf numFmtId="4" fontId="6" fillId="0" borderId="20" xfId="0" applyNumberFormat="1" applyFont="1" applyFill="1" applyBorder="1" applyAlignment="1">
      <alignment horizontal="right" vertical="center" shrinkToFit="1" readingOrder="1"/>
    </xf>
    <xf numFmtId="4" fontId="6" fillId="0" borderId="37" xfId="0" applyNumberFormat="1" applyFont="1" applyFill="1" applyBorder="1" applyAlignment="1">
      <alignment horizontal="right" vertical="center" shrinkToFit="1" readingOrder="1"/>
    </xf>
    <xf numFmtId="4" fontId="6" fillId="33" borderId="32" xfId="0" applyNumberFormat="1" applyFont="1" applyFill="1" applyBorder="1" applyAlignment="1">
      <alignment horizontal="center" shrinkToFit="1" readingOrder="1"/>
    </xf>
    <xf numFmtId="4" fontId="6" fillId="33" borderId="34" xfId="0" applyNumberFormat="1" applyFont="1" applyFill="1" applyBorder="1" applyAlignment="1">
      <alignment horizontal="center" shrinkToFit="1" readingOrder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justify"/>
    </xf>
    <xf numFmtId="0" fontId="6" fillId="37" borderId="39" xfId="0" applyFont="1" applyFill="1" applyBorder="1" applyAlignment="1">
      <alignment horizontal="center" vertical="justify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8.28125" style="0" customWidth="1"/>
    <col min="2" max="2" width="24.140625" style="0" customWidth="1"/>
    <col min="3" max="3" width="24.57421875" style="0" customWidth="1"/>
    <col min="4" max="4" width="13.00390625" style="0" customWidth="1"/>
  </cols>
  <sheetData>
    <row r="1" spans="1:3" ht="17.25" customHeight="1">
      <c r="A1" s="65" t="s">
        <v>0</v>
      </c>
      <c r="B1" s="65"/>
      <c r="C1" s="65"/>
    </row>
    <row r="2" spans="1:3" ht="36.75" customHeight="1">
      <c r="A2" s="66" t="s">
        <v>26</v>
      </c>
      <c r="B2" s="66"/>
      <c r="C2" s="66"/>
    </row>
    <row r="3" spans="1:3" ht="19.5">
      <c r="A3" s="65" t="s">
        <v>19</v>
      </c>
      <c r="B3" s="65"/>
      <c r="C3" s="65"/>
    </row>
    <row r="4" spans="1:3" ht="9.75" customHeight="1" thickBot="1">
      <c r="A4" s="3"/>
      <c r="B4" s="3"/>
      <c r="C4" s="3"/>
    </row>
    <row r="5" spans="1:3" ht="20.25" customHeight="1">
      <c r="A5" s="67" t="s">
        <v>1</v>
      </c>
      <c r="B5" s="71" t="s">
        <v>2</v>
      </c>
      <c r="C5" s="72"/>
    </row>
    <row r="6" spans="1:3" ht="17.25" customHeight="1">
      <c r="A6" s="68"/>
      <c r="B6" s="69" t="s">
        <v>25</v>
      </c>
      <c r="C6" s="70"/>
    </row>
    <row r="7" spans="1:3" ht="18" customHeight="1" thickBot="1">
      <c r="A7" s="68"/>
      <c r="B7" s="12" t="s">
        <v>3</v>
      </c>
      <c r="C7" s="13" t="s">
        <v>4</v>
      </c>
    </row>
    <row r="8" spans="1:4" s="1" customFormat="1" ht="19.5" customHeight="1" thickBot="1">
      <c r="A8" s="14" t="s">
        <v>5</v>
      </c>
      <c r="B8" s="63">
        <v>4655.1</v>
      </c>
      <c r="C8" s="64"/>
      <c r="D8" s="55"/>
    </row>
    <row r="9" spans="1:4" s="1" customFormat="1" ht="32.25" customHeight="1">
      <c r="A9" s="15" t="s">
        <v>6</v>
      </c>
      <c r="B9" s="43">
        <f>509597.97+139880.31</f>
        <v>649478.28</v>
      </c>
      <c r="C9" s="44">
        <f>672964.94+164910.99-40000</f>
        <v>797875.9299999999</v>
      </c>
      <c r="D9" s="6"/>
    </row>
    <row r="10" spans="1:3" s="1" customFormat="1" ht="23.25" customHeight="1">
      <c r="A10" s="16" t="s">
        <v>13</v>
      </c>
      <c r="B10" s="45">
        <f>63790.84+41215.29</f>
        <v>105006.13</v>
      </c>
      <c r="C10" s="46">
        <f>35599.77+62978.6+40000</f>
        <v>138578.37</v>
      </c>
    </row>
    <row r="11" spans="1:3" s="1" customFormat="1" ht="23.25" customHeight="1" thickBot="1">
      <c r="A11" s="17" t="s">
        <v>7</v>
      </c>
      <c r="B11" s="45">
        <f>82159.99+20754.77</f>
        <v>102914.76000000001</v>
      </c>
      <c r="C11" s="46">
        <f>129708.76+16100.99</f>
        <v>145809.75</v>
      </c>
    </row>
    <row r="12" spans="1:3" s="1" customFormat="1" ht="35.25" customHeight="1">
      <c r="A12" s="18" t="s">
        <v>32</v>
      </c>
      <c r="B12" s="54"/>
      <c r="C12" s="27"/>
    </row>
    <row r="13" spans="1:4" s="1" customFormat="1" ht="21.75" customHeight="1">
      <c r="A13" s="19" t="s">
        <v>9</v>
      </c>
      <c r="B13" s="47">
        <v>84825.2</v>
      </c>
      <c r="C13" s="48">
        <v>104204.12</v>
      </c>
      <c r="D13" s="6"/>
    </row>
    <row r="14" spans="1:3" s="1" customFormat="1" ht="21.75" customHeight="1">
      <c r="A14" s="20" t="s">
        <v>16</v>
      </c>
      <c r="B14" s="49">
        <v>69101.5</v>
      </c>
      <c r="C14" s="50">
        <v>84888.24</v>
      </c>
    </row>
    <row r="15" spans="1:3" s="1" customFormat="1" ht="21.75" customHeight="1">
      <c r="A15" s="20" t="s">
        <v>11</v>
      </c>
      <c r="B15" s="49">
        <v>72411.75</v>
      </c>
      <c r="C15" s="50">
        <v>88954.74</v>
      </c>
    </row>
    <row r="16" spans="1:3" s="1" customFormat="1" ht="21.75" customHeight="1">
      <c r="A16" s="21" t="s">
        <v>17</v>
      </c>
      <c r="B16" s="51">
        <v>23585.54</v>
      </c>
      <c r="C16" s="7">
        <v>28973.83</v>
      </c>
    </row>
    <row r="17" spans="1:4" s="1" customFormat="1" ht="21" customHeight="1">
      <c r="A17" s="22" t="s">
        <v>20</v>
      </c>
      <c r="B17" s="52">
        <v>116686.37</v>
      </c>
      <c r="C17" s="50">
        <v>148800</v>
      </c>
      <c r="D17" s="2"/>
    </row>
    <row r="18" spans="1:3" s="1" customFormat="1" ht="33.75" customHeight="1">
      <c r="A18" s="23" t="s">
        <v>21</v>
      </c>
      <c r="B18" s="51">
        <v>201511.57</v>
      </c>
      <c r="C18" s="53">
        <f>247548.33-5455.79</f>
        <v>242092.53999999998</v>
      </c>
    </row>
    <row r="19" spans="1:3" s="1" customFormat="1" ht="23.25" customHeight="1">
      <c r="A19" s="22" t="s">
        <v>34</v>
      </c>
      <c r="B19" s="49">
        <v>91031.92</v>
      </c>
      <c r="C19" s="50">
        <v>111828.82</v>
      </c>
    </row>
    <row r="20" spans="1:3" s="1" customFormat="1" ht="22.5" customHeight="1">
      <c r="A20" s="22" t="s">
        <v>35</v>
      </c>
      <c r="B20" s="49">
        <v>39309.24</v>
      </c>
      <c r="C20" s="50">
        <v>48289.72</v>
      </c>
    </row>
    <row r="21" spans="1:4" s="1" customFormat="1" ht="21.75" customHeight="1" thickBot="1">
      <c r="A21" s="24" t="s">
        <v>10</v>
      </c>
      <c r="B21" s="52">
        <v>109652.09</v>
      </c>
      <c r="C21" s="50">
        <v>134702.89</v>
      </c>
      <c r="D21" s="6"/>
    </row>
    <row r="22" spans="1:3" ht="18.75" customHeight="1">
      <c r="A22" s="25" t="s">
        <v>12</v>
      </c>
      <c r="B22" s="59">
        <v>45061.68</v>
      </c>
      <c r="C22" s="61">
        <v>45272.44</v>
      </c>
    </row>
    <row r="23" spans="1:3" ht="19.5" customHeight="1" thickBot="1">
      <c r="A23" s="26" t="s">
        <v>8</v>
      </c>
      <c r="B23" s="60"/>
      <c r="C23" s="62"/>
    </row>
    <row r="24" spans="1:3" ht="36" customHeight="1">
      <c r="A24" s="8" t="s">
        <v>31</v>
      </c>
      <c r="B24" s="28"/>
      <c r="C24" s="29">
        <f>6983.83-5524.99-299.2</f>
        <v>1159.64</v>
      </c>
    </row>
    <row r="25" spans="1:3" ht="22.5" customHeight="1">
      <c r="A25" s="9" t="s">
        <v>27</v>
      </c>
      <c r="B25" s="30"/>
      <c r="C25" s="29">
        <v>299.2</v>
      </c>
    </row>
    <row r="26" spans="1:3" ht="33" customHeight="1">
      <c r="A26" s="9" t="s">
        <v>28</v>
      </c>
      <c r="B26" s="30"/>
      <c r="C26" s="7">
        <v>3464.56</v>
      </c>
    </row>
    <row r="27" spans="1:3" ht="19.5" customHeight="1">
      <c r="A27" s="9" t="s">
        <v>29</v>
      </c>
      <c r="B27" s="30"/>
      <c r="C27" s="7">
        <v>1127.09</v>
      </c>
    </row>
    <row r="28" spans="1:3" ht="30.75" customHeight="1" thickBot="1">
      <c r="A28" s="42" t="s">
        <v>30</v>
      </c>
      <c r="B28" s="30"/>
      <c r="C28" s="7">
        <v>933.34</v>
      </c>
    </row>
    <row r="29" spans="1:3" ht="19.5" customHeight="1" thickBot="1">
      <c r="A29" s="56" t="s">
        <v>14</v>
      </c>
      <c r="B29" s="57"/>
      <c r="C29" s="58"/>
    </row>
    <row r="30" spans="1:3" ht="36.75" customHeight="1" thickBot="1">
      <c r="A30" s="31" t="s">
        <v>24</v>
      </c>
      <c r="B30" s="32">
        <v>12173.5</v>
      </c>
      <c r="C30" s="33">
        <v>12173.5</v>
      </c>
    </row>
    <row r="31" spans="1:3" ht="16.5" thickBot="1">
      <c r="A31" s="34" t="s">
        <v>18</v>
      </c>
      <c r="B31" s="35">
        <f>B30+B22+B21+B20+B19+B18+B17+B16+B15+B14+B13+B11+B10+B9</f>
        <v>1722749.53</v>
      </c>
      <c r="C31" s="35">
        <f>C30+C22+C21+C20+C19+C18+C17+C16+C15+C14+C13+C11+C10+C9</f>
        <v>2132444.8899999997</v>
      </c>
    </row>
    <row r="32" spans="1:3" ht="16.5" thickBot="1">
      <c r="A32" s="36" t="s">
        <v>22</v>
      </c>
      <c r="B32" s="37">
        <f>B31</f>
        <v>1722749.53</v>
      </c>
      <c r="C32" s="38"/>
    </row>
    <row r="33" spans="1:3" ht="16.5" thickBot="1">
      <c r="A33" s="39" t="s">
        <v>23</v>
      </c>
      <c r="B33" s="40">
        <f>B31/C31</f>
        <v>0.8078752881627812</v>
      </c>
      <c r="C33" s="41"/>
    </row>
    <row r="34" spans="1:2" ht="15">
      <c r="A34" s="4"/>
      <c r="B34" s="4"/>
    </row>
    <row r="35" spans="1:3" ht="15.75">
      <c r="A35" s="4" t="s">
        <v>33</v>
      </c>
      <c r="C35" s="5">
        <v>6983.83</v>
      </c>
    </row>
    <row r="36" spans="1:3" ht="18.75">
      <c r="A36" s="10" t="s">
        <v>15</v>
      </c>
      <c r="C36" s="11">
        <f>C22-C35</f>
        <v>38288.61</v>
      </c>
    </row>
  </sheetData>
  <sheetProtection/>
  <mergeCells count="10">
    <mergeCell ref="B8:C8"/>
    <mergeCell ref="B22:B23"/>
    <mergeCell ref="C22:C23"/>
    <mergeCell ref="A29:C29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Usver</cp:lastModifiedBy>
  <cp:lastPrinted>2015-01-21T05:19:28Z</cp:lastPrinted>
  <dcterms:created xsi:type="dcterms:W3CDTF">2014-03-11T05:37:36Z</dcterms:created>
  <dcterms:modified xsi:type="dcterms:W3CDTF">2015-01-23T06:34:32Z</dcterms:modified>
  <cp:category/>
  <cp:version/>
  <cp:contentType/>
  <cp:contentStatus/>
</cp:coreProperties>
</file>